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otary Reports\"/>
    </mc:Choice>
  </mc:AlternateContent>
  <xr:revisionPtr revIDLastSave="0" documentId="13_ncr:1_{7EA66EBD-EDA5-4DE2-A6F2-9C86868673C1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2EB1E12-04F5-4CBF-8D6F-64C8D834836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8CBC8D3-FAE6-4B3D-9BEB-191C7EEA78C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CE3831C7-7ADA-4EA2-B290-C93BF608FF3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38782B54-DEBB-41BE-95FA-384EE075140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B04FDF4C-791B-4FD2-B5F1-AC077BF4AEC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6952EC73-999D-4971-8FBB-99AB11CB9CD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E4A90E9-2EB2-448A-B362-A5B839C1D1C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21C26F3D-A106-4B74-9A57-7679FC95CB9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9A1559F2-B89F-45EA-9739-40BFB60C963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794B340C-C27D-457C-B0BD-DF44BFBE7DF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4445AE35-9FF5-430D-A65F-EE3FDDC12ED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11C4DA19-3A33-4560-A1F8-CAF2096A087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3BBB0F9C-B92D-4683-B138-FE189B9144B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98D18863-357C-4047-9B19-771A710CAA7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D7F3288C-45F4-484A-8FF9-D5E3C2D90A8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71B87AB8-1957-44E6-9530-61A2F890CFE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A505D4E3-100C-4B43-9E8B-7EB351B7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26D79A3B-E1B0-4AD2-82E7-38444C2A4D17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C18DACE1-74AA-4AB2-A929-87E2310521F3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2E5CDC35-0E13-4314-9B5E-BB6A699F08C6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703D0C8E-670D-4CD9-8927-6C5C83D907DE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<sst xmlns="http://schemas.openxmlformats.org/spreadsheetml/2006/main" count="271" uniqueCount="162">
  <si>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</si>
  <si>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</si>
  <si>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</si>
  <si>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</si>
  <si>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</si>
  <si>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</si>
  <si>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</si>
  <si>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</si>
  <si>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</si>
  <si>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</si>
  <si>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</si>
  <si>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</si>
  <si>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</si>
  <si>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</si>
  <si>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</si>
  <si>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</si>
  <si>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</si>
  <si>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</si>
  <si>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</si>
  <si>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</si>
  <si>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</si>
  <si>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</si>
  <si>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</si>
  <si>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</si>
  <si>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</si>
  <si>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</si>
  <si>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</si>
  <si>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</si>
  <si>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</si>
  <si>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</si>
  <si>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</si>
  <si>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</si>
  <si>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</si>
  <si>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</si>
  <si>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</si>
  <si>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</si>
  <si>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</si>
  <si>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</si>
  <si>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</si>
  <si>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</si>
  <si>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</si>
  <si>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</si>
  <si>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</si>
  <si>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</si>
  <si>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</si>
  <si>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</si>
  <si>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</si>
  <si>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</si>
  <si>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</si>
  <si>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</si>
  <si>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</si>
  <si>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</si>
  <si>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</si>
  <si>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</si>
  <si>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</si>
  <si>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</si>
  <si>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</si>
  <si>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</si>
  <si>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</si>
  <si>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</si>
  <si>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</si>
  <si>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</si>
  <si>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</si>
  <si>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</si>
  <si>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</si>
  <si>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</si>
  <si>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</si>
  <si>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</si>
  <si>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</si>
  <si>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</si>
  <si>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</si>
  <si>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</si>
  <si>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</si>
  <si>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</si>
  <si>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</si>
  <si>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</si>
  <si>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</si>
  <si>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</si>
  <si>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</si>
  <si>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</si>
  <si>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</si>
  <si>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</si>
  <si>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</si>
  <si>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</si>
  <si>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</si>
  <si>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</si>
  <si>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</si>
  <si>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</si>
  <si>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</si>
  <si>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</si>
  <si>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</si>
  <si>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</si>
  <si>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</si>
  <si>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</si>
  <si>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</si>
  <si>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</si>
  <si>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</si>
  <si>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</si>
  <si>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</si>
  <si>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</si>
  <si>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</si>
  <si>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</si>
  <si>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</si>
  <si>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</si>
  <si>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</si>
  <si>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</si>
  <si>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</si>
  <si>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</si>
  <si>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</si>
  <si>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</si>
  <si>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</si>
  <si>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</si>
  <si>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</si>
  <si>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</si>
  <si>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</si>
  <si>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</si>
  <si>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</si>
  <si>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</si>
  <si>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</si>
  <si>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</si>
  <si>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</si>
  <si>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</si>
  <si>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</si>
  <si>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</si>
  <si>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</si>
  <si>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</si>
  <si>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</si>
  <si>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</si>
  <si>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</si>
  <si>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</si>
  <si>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</si>
  <si>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</si>
  <si>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</si>
  <si>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</si>
  <si>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</si>
  <si>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DADIANGAS</t>
  </si>
  <si>
    <t>3-G</t>
  </si>
  <si>
    <t>REY FRANCISCO</t>
  </si>
  <si>
    <t>EDWARD CARILLO</t>
  </si>
  <si>
    <t>RODRIGO SALANGSANG JR.</t>
  </si>
  <si>
    <t>BigBen Steaks and Grills</t>
  </si>
  <si>
    <t>Doctors Hospital Convention</t>
  </si>
  <si>
    <t>Koronadal City</t>
  </si>
  <si>
    <t>Holy Cross Parish Calumpang</t>
  </si>
  <si>
    <t>Maasim, Sarangani Prov.</t>
  </si>
  <si>
    <t xml:space="preserve">Medical and Dental Mission </t>
  </si>
  <si>
    <t>Holy Cross Parishoners</t>
  </si>
  <si>
    <t>District  Mangrove Planting and Coastal Clean-up</t>
  </si>
  <si>
    <t>Tinoto Community, Maasim Sarangani Prov.</t>
  </si>
  <si>
    <t>x</t>
  </si>
  <si>
    <t>Brgy. Minanga, Buayan</t>
  </si>
  <si>
    <t>Datu Balunto National High School</t>
  </si>
  <si>
    <t>San Jose Elem. School</t>
  </si>
  <si>
    <t>Adopt A School/Dormitory Project (ongoing)</t>
  </si>
  <si>
    <t>San Jose Elementary School</t>
  </si>
  <si>
    <t>Water Connection Project (ongoing)</t>
  </si>
  <si>
    <t>Datu Balunto National High School.</t>
  </si>
  <si>
    <t>100 Days Feeding Program (ongoing)</t>
  </si>
  <si>
    <t xml:space="preserve">Children below average weight of Brgy. Minanga Buayan </t>
  </si>
  <si>
    <t>Paul Dularamani</t>
  </si>
  <si>
    <t>Restauranter</t>
  </si>
  <si>
    <t>PP Melvin Distor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</si>
</sst>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30" zoomScale="118" zoomScaleNormal="200" zoomScalePageLayoutView="118" workbookViewId="0">
      <selection activeCell="M37" sqref="M37:P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43678</v>
      </c>
      <c r="L2" s="175"/>
      <c r="M2" s="175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7" t="s">
        <v>135</v>
      </c>
      <c r="B6" s="198"/>
      <c r="C6" s="199"/>
      <c r="D6" s="199"/>
      <c r="E6" s="199"/>
      <c r="F6" s="199"/>
      <c r="G6" s="199"/>
      <c r="H6" s="28" t="s">
        <v>136</v>
      </c>
      <c r="I6" s="200" t="s">
        <v>137</v>
      </c>
      <c r="J6" s="200"/>
      <c r="K6" s="200"/>
      <c r="L6" s="200"/>
      <c r="M6" s="200"/>
      <c r="N6" s="200" t="s">
        <v>138</v>
      </c>
      <c r="O6" s="200"/>
      <c r="P6" s="201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>
        <v>43753</v>
      </c>
      <c r="P8" s="184"/>
    </row>
    <row r="9" spans="1:16" s="34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89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7"/>
      <c r="P10" s="177"/>
    </row>
    <row r="11" spans="1:16" s="36" customFormat="1" ht="12" customHeight="1" thickBot="1">
      <c r="A11" s="86"/>
      <c r="B11" s="151">
        <v>43712</v>
      </c>
      <c r="C11" s="152"/>
      <c r="D11" s="158">
        <v>66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4" t="s">
        <v>140</v>
      </c>
    </row>
    <row r="12" spans="1:16" s="36" customFormat="1" ht="12" customHeight="1" thickTop="1" thickBot="1">
      <c r="A12" s="86"/>
      <c r="B12" s="93">
        <v>43719</v>
      </c>
      <c r="C12" s="82"/>
      <c r="D12" s="94">
        <v>66</v>
      </c>
      <c r="E12" s="79"/>
      <c r="F12" s="88"/>
      <c r="G12" s="88"/>
      <c r="H12" s="88"/>
      <c r="I12" s="89"/>
      <c r="J12" s="80"/>
      <c r="K12" s="183"/>
      <c r="L12" s="92"/>
      <c r="M12" s="66"/>
      <c r="N12" s="66"/>
      <c r="O12" s="67"/>
      <c r="P12" s="44" t="s">
        <v>141</v>
      </c>
    </row>
    <row r="13" spans="1:16" s="36" customFormat="1" ht="12" customHeight="1" thickTop="1" thickBot="1">
      <c r="A13" s="86"/>
      <c r="B13" s="93">
        <v>43726</v>
      </c>
      <c r="C13" s="82"/>
      <c r="D13" s="94">
        <v>66</v>
      </c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4" t="s">
        <v>140</v>
      </c>
    </row>
    <row r="14" spans="1:16" s="36" customFormat="1" ht="12" customHeight="1" thickTop="1" thickBot="1">
      <c r="A14" s="86"/>
      <c r="B14" s="93">
        <v>43733</v>
      </c>
      <c r="C14" s="82"/>
      <c r="D14" s="94">
        <v>66</v>
      </c>
      <c r="E14" s="79"/>
      <c r="F14" s="95"/>
      <c r="G14" s="95"/>
      <c r="H14" s="88"/>
      <c r="I14" s="89"/>
      <c r="J14" s="90"/>
      <c r="K14" s="91"/>
      <c r="L14" s="92"/>
      <c r="M14" s="66"/>
      <c r="N14" s="66"/>
      <c r="O14" s="67"/>
      <c r="P14" s="44" t="s">
        <v>140</v>
      </c>
    </row>
    <row r="15" spans="1:16" s="36" customFormat="1" ht="12" customHeight="1" thickTop="1" thickBot="1">
      <c r="A15" s="86"/>
      <c r="B15" s="93">
        <v>43719</v>
      </c>
      <c r="C15" s="82"/>
      <c r="D15" s="185"/>
      <c r="E15" s="186"/>
      <c r="F15" s="187">
        <v>13</v>
      </c>
      <c r="G15" s="79"/>
      <c r="H15" s="95"/>
      <c r="I15" s="188"/>
      <c r="J15" s="80"/>
      <c r="K15" s="183"/>
      <c r="L15" s="92"/>
      <c r="M15" s="66"/>
      <c r="N15" s="66"/>
      <c r="O15" s="67"/>
      <c r="P15" s="44" t="s">
        <v>140</v>
      </c>
    </row>
    <row r="16" spans="1:16" s="36" customFormat="1" ht="12" customHeight="1" thickTop="1" thickBot="1">
      <c r="A16" s="86"/>
      <c r="B16" s="93"/>
      <c r="C16" s="82"/>
      <c r="D16" s="170"/>
      <c r="E16" s="171"/>
      <c r="F16" s="77"/>
      <c r="G16" s="78"/>
      <c r="H16" s="79"/>
      <c r="I16" s="202"/>
      <c r="J16" s="90"/>
      <c r="K16" s="91"/>
      <c r="L16" s="92"/>
      <c r="M16" s="66"/>
      <c r="N16" s="66"/>
      <c r="O16" s="67"/>
      <c r="P16" s="45"/>
    </row>
    <row r="17" spans="1:16" s="36" customFormat="1" ht="12" customHeight="1" thickTop="1" thickBot="1">
      <c r="A17" s="86"/>
      <c r="B17" s="93">
        <v>43719</v>
      </c>
      <c r="C17" s="82"/>
      <c r="D17" s="170"/>
      <c r="E17" s="171"/>
      <c r="F17" s="171"/>
      <c r="G17" s="171"/>
      <c r="H17" s="77"/>
      <c r="I17" s="78"/>
      <c r="J17" s="79">
        <v>75</v>
      </c>
      <c r="K17" s="79"/>
      <c r="L17" s="183"/>
      <c r="M17" s="66"/>
      <c r="N17" s="66"/>
      <c r="O17" s="67"/>
      <c r="P17" s="44"/>
    </row>
    <row r="18" spans="1:16" s="36" customFormat="1" ht="12" customHeight="1" thickTop="1" thickBot="1">
      <c r="A18" s="86"/>
      <c r="B18" s="93"/>
      <c r="C18" s="82"/>
      <c r="D18" s="84"/>
      <c r="E18" s="66"/>
      <c r="F18" s="66"/>
      <c r="G18" s="66"/>
      <c r="H18" s="66"/>
      <c r="I18" s="80"/>
      <c r="J18" s="79"/>
      <c r="K18" s="79"/>
      <c r="L18" s="91"/>
      <c r="M18" s="194"/>
      <c r="N18" s="66"/>
      <c r="O18" s="67"/>
      <c r="P18" s="44" t="s">
        <v>141</v>
      </c>
    </row>
    <row r="19" spans="1:16" s="36" customFormat="1" ht="12" customHeight="1" thickTop="1" thickBot="1">
      <c r="A19" s="86"/>
      <c r="B19" s="82">
        <v>43709</v>
      </c>
      <c r="C19" s="83"/>
      <c r="D19" s="84"/>
      <c r="E19" s="66"/>
      <c r="F19" s="66"/>
      <c r="G19" s="66"/>
      <c r="H19" s="66"/>
      <c r="I19" s="66"/>
      <c r="J19" s="77"/>
      <c r="K19" s="78"/>
      <c r="L19" s="79">
        <v>25</v>
      </c>
      <c r="M19" s="79"/>
      <c r="N19" s="80"/>
      <c r="O19" s="81"/>
      <c r="P19" s="55" t="s">
        <v>150</v>
      </c>
    </row>
    <row r="20" spans="1:16" s="36" customFormat="1" ht="12" customHeight="1" thickTop="1" thickBot="1">
      <c r="A20" s="86"/>
      <c r="B20" s="82">
        <v>43717</v>
      </c>
      <c r="C20" s="83"/>
      <c r="D20" s="84"/>
      <c r="E20" s="66"/>
      <c r="F20" s="66"/>
      <c r="G20" s="66"/>
      <c r="H20" s="66"/>
      <c r="I20" s="66"/>
      <c r="J20" s="66"/>
      <c r="K20" s="80"/>
      <c r="L20" s="79">
        <v>55</v>
      </c>
      <c r="M20" s="79"/>
      <c r="N20" s="80"/>
      <c r="O20" s="81"/>
      <c r="P20" s="45" t="s">
        <v>143</v>
      </c>
    </row>
    <row r="21" spans="1:16" s="36" customFormat="1" ht="12" customHeight="1" thickTop="1" thickBot="1">
      <c r="A21" s="86"/>
      <c r="B21" s="82">
        <v>43719</v>
      </c>
      <c r="C21" s="83"/>
      <c r="D21" s="84"/>
      <c r="E21" s="66"/>
      <c r="F21" s="66"/>
      <c r="G21" s="66"/>
      <c r="H21" s="66"/>
      <c r="I21" s="66"/>
      <c r="J21" s="66"/>
      <c r="K21" s="80"/>
      <c r="L21" s="79">
        <v>66</v>
      </c>
      <c r="M21" s="79"/>
      <c r="N21" s="80"/>
      <c r="O21" s="81"/>
      <c r="P21" s="55" t="s">
        <v>152</v>
      </c>
    </row>
    <row r="22" spans="1:16" s="36" customFormat="1" ht="12" customHeight="1" thickTop="1" thickBot="1">
      <c r="A22" s="86"/>
      <c r="B22" s="82">
        <v>43719</v>
      </c>
      <c r="C22" s="83"/>
      <c r="D22" s="84"/>
      <c r="E22" s="66"/>
      <c r="F22" s="66"/>
      <c r="G22" s="66"/>
      <c r="H22" s="66"/>
      <c r="I22" s="66"/>
      <c r="J22" s="66"/>
      <c r="K22" s="80"/>
      <c r="L22" s="79">
        <v>66</v>
      </c>
      <c r="M22" s="79"/>
      <c r="N22" s="80"/>
      <c r="O22" s="81"/>
      <c r="P22" s="55" t="s">
        <v>151</v>
      </c>
    </row>
    <row r="23" spans="1:16" s="36" customFormat="1" ht="12" customHeight="1" thickTop="1" thickBot="1">
      <c r="A23" s="86"/>
      <c r="B23" s="82">
        <v>43723</v>
      </c>
      <c r="C23" s="83"/>
      <c r="D23" s="84"/>
      <c r="E23" s="66"/>
      <c r="F23" s="66"/>
      <c r="G23" s="66"/>
      <c r="H23" s="66"/>
      <c r="I23" s="66"/>
      <c r="J23" s="66"/>
      <c r="K23" s="80"/>
      <c r="L23" s="79">
        <v>70</v>
      </c>
      <c r="M23" s="79"/>
      <c r="N23" s="80"/>
      <c r="O23" s="81"/>
      <c r="P23" s="45" t="s">
        <v>144</v>
      </c>
    </row>
    <row r="24" spans="1:16" s="36" customFormat="1" ht="12" customHeight="1" thickTop="1" thickBot="1">
      <c r="A24" s="86"/>
      <c r="B24" s="93"/>
      <c r="C24" s="82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93"/>
      <c r="C25" s="82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93"/>
      <c r="C26" s="82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6">
        <v>43709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6" t="s">
        <v>142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63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7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63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8" t="s">
        <v>159</v>
      </c>
      <c r="C37" s="69"/>
      <c r="D37" s="69"/>
      <c r="E37" s="69"/>
      <c r="F37" s="69"/>
      <c r="G37" s="70"/>
      <c r="H37" s="164" t="s">
        <v>160</v>
      </c>
      <c r="I37" s="164"/>
      <c r="J37" s="164"/>
      <c r="K37" s="164"/>
      <c r="L37" s="164"/>
      <c r="M37" s="164" t="s">
        <v>161</v>
      </c>
      <c r="N37" s="164"/>
      <c r="O37" s="164"/>
      <c r="P37" s="165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8" t="s">
        <v>115</v>
      </c>
      <c r="I44" s="58"/>
      <c r="J44" s="58"/>
      <c r="K44" s="58"/>
      <c r="L44" s="59"/>
      <c r="M44" s="153" t="s">
        <v>126</v>
      </c>
      <c r="N44" s="153"/>
      <c r="O44" s="153"/>
      <c r="P44" s="42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EDWARD CARILLO</v>
      </c>
      <c r="B52" s="144"/>
      <c r="C52" s="145"/>
      <c r="D52" s="145"/>
      <c r="E52" s="145"/>
      <c r="F52" s="145"/>
      <c r="G52" s="145" t="str">
        <f>I6</f>
        <v>REY FRANCISCO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24" zoomScaleNormal="200" zoomScalePageLayoutView="124" workbookViewId="0">
      <selection activeCell="P21" sqref="P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>METRO DADIANGAS</v>
      </c>
      <c r="B3" s="203"/>
      <c r="C3" s="203"/>
      <c r="D3" s="203"/>
      <c r="E3" s="203"/>
      <c r="F3" s="203" t="str">
        <f>'Summary of Activities'!I6</f>
        <v>REY FRANCISCO</v>
      </c>
      <c r="G3" s="203"/>
      <c r="H3" s="203"/>
      <c r="I3" s="203"/>
      <c r="J3" s="203"/>
      <c r="K3" s="203"/>
      <c r="L3" s="203" t="str">
        <f>'Summary of Activities'!N6</f>
        <v>EDWARD CARILLO</v>
      </c>
      <c r="M3" s="203"/>
      <c r="N3" s="203"/>
      <c r="O3" s="203"/>
      <c r="P3" s="203"/>
      <c r="Q3" s="203"/>
      <c r="R3" s="203" t="str">
        <f>'Summary of Activities'!H6</f>
        <v>3-G</v>
      </c>
      <c r="S3" s="203"/>
      <c r="T3" s="206">
        <f>'Summary of Activities'!K2</f>
        <v>43678</v>
      </c>
      <c r="U3" s="203"/>
      <c r="V3" s="203"/>
      <c r="W3" s="207">
        <f>'Summary of Activities'!O8</f>
        <v>43753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>
        <f>'Summary of Activities'!B19</f>
        <v>43709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3" t="s">
        <v>149</v>
      </c>
      <c r="V5" s="249" t="s">
        <v>52</v>
      </c>
      <c r="W5" s="249"/>
      <c r="X5" s="250"/>
    </row>
    <row r="6" spans="1:24" s="7" customFormat="1" ht="13.5" thickBot="1">
      <c r="A6" s="280"/>
      <c r="B6" s="283"/>
      <c r="C6" s="48"/>
      <c r="D6" s="49"/>
      <c r="E6" s="50"/>
      <c r="F6" s="51">
        <v>50</v>
      </c>
      <c r="G6" s="49"/>
      <c r="H6" s="52">
        <v>6600</v>
      </c>
      <c r="I6" s="48">
        <v>50</v>
      </c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87" t="s">
        <v>153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87" t="s">
        <v>154</v>
      </c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>
        <f>'Summary of Activities'!B20</f>
        <v>43717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3" t="s">
        <v>149</v>
      </c>
      <c r="V10" s="249" t="s">
        <v>52</v>
      </c>
      <c r="W10" s="249"/>
      <c r="X10" s="250"/>
    </row>
    <row r="11" spans="1:24" s="7" customFormat="1" ht="13.5" thickBot="1">
      <c r="A11" s="280"/>
      <c r="B11" s="283"/>
      <c r="C11" s="48">
        <v>350</v>
      </c>
      <c r="D11" s="49">
        <v>6</v>
      </c>
      <c r="E11" s="50"/>
      <c r="F11" s="51"/>
      <c r="G11" s="49"/>
      <c r="H11" s="52"/>
      <c r="I11" s="48">
        <v>350</v>
      </c>
      <c r="J11" s="49">
        <v>6</v>
      </c>
      <c r="K11" s="50"/>
      <c r="L11" s="51"/>
      <c r="M11" s="49"/>
      <c r="N11" s="52"/>
      <c r="O11" s="48">
        <v>350</v>
      </c>
      <c r="P11" s="49">
        <v>6</v>
      </c>
      <c r="Q11" s="50">
        <v>20000</v>
      </c>
      <c r="R11" s="51"/>
      <c r="S11" s="49"/>
      <c r="T11" s="52"/>
      <c r="U11" s="54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55" t="s">
        <v>145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55" t="s">
        <v>146</v>
      </c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43719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6" t="s">
        <v>149</v>
      </c>
      <c r="V15" s="249" t="s">
        <v>52</v>
      </c>
      <c r="W15" s="249"/>
      <c r="X15" s="250"/>
    </row>
    <row r="16" spans="1:24" s="7" customFormat="1" ht="13.5" thickBot="1">
      <c r="A16" s="280"/>
      <c r="B16" s="283"/>
      <c r="C16" s="48"/>
      <c r="D16" s="49"/>
      <c r="E16" s="50"/>
      <c r="F16" s="51">
        <v>100</v>
      </c>
      <c r="G16" s="49"/>
      <c r="H16" s="52"/>
      <c r="I16" s="48">
        <v>100</v>
      </c>
      <c r="J16" s="49"/>
      <c r="K16" s="50"/>
      <c r="L16" s="51"/>
      <c r="M16" s="49"/>
      <c r="N16" s="52"/>
      <c r="O16" s="48">
        <v>100</v>
      </c>
      <c r="P16" s="49"/>
      <c r="Q16" s="50"/>
      <c r="R16" s="51">
        <v>100</v>
      </c>
      <c r="S16" s="49"/>
      <c r="T16" s="52">
        <v>30000</v>
      </c>
      <c r="U16" s="54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87" t="s">
        <v>155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87" t="s">
        <v>156</v>
      </c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43719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6" t="s">
        <v>149</v>
      </c>
      <c r="V20" s="249" t="s">
        <v>52</v>
      </c>
      <c r="W20" s="249"/>
      <c r="X20" s="250"/>
    </row>
    <row r="21" spans="1:24" s="7" customFormat="1" ht="13.5" thickBot="1">
      <c r="A21" s="280"/>
      <c r="B21" s="283"/>
      <c r="C21" s="48">
        <v>50</v>
      </c>
      <c r="D21" s="49">
        <v>60</v>
      </c>
      <c r="E21" s="50"/>
      <c r="F21" s="51"/>
      <c r="G21" s="49"/>
      <c r="H21" s="52"/>
      <c r="I21" s="48">
        <v>50</v>
      </c>
      <c r="J21" s="49">
        <v>60</v>
      </c>
      <c r="K21" s="50">
        <v>8000</v>
      </c>
      <c r="L21" s="51"/>
      <c r="M21" s="49"/>
      <c r="N21" s="52"/>
      <c r="O21" s="48">
        <v>50</v>
      </c>
      <c r="P21" s="49">
        <v>60</v>
      </c>
      <c r="Q21" s="50"/>
      <c r="R21" s="51"/>
      <c r="S21" s="49"/>
      <c r="T21" s="52"/>
      <c r="U21" s="54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87" t="s">
        <v>157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87" t="s">
        <v>158</v>
      </c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43723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6" t="s">
        <v>149</v>
      </c>
      <c r="V25" s="249" t="s">
        <v>52</v>
      </c>
      <c r="W25" s="249"/>
      <c r="X25" s="250"/>
    </row>
    <row r="26" spans="1:24" s="7" customFormat="1" ht="13.5" thickBot="1">
      <c r="A26" s="280"/>
      <c r="B26" s="28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150</v>
      </c>
      <c r="P26" s="49">
        <v>8</v>
      </c>
      <c r="Q26" s="50">
        <v>15000</v>
      </c>
      <c r="R26" s="51"/>
      <c r="S26" s="49"/>
      <c r="T26" s="52"/>
      <c r="U26" s="54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 t="s">
        <v>147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 t="s">
        <v>148</v>
      </c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0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3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/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0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3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/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3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400</v>
      </c>
      <c r="G47" s="221"/>
      <c r="H47" s="220">
        <f>D6+D11+D16+D21+D26+D31+D36+D41</f>
        <v>66</v>
      </c>
      <c r="I47" s="221"/>
      <c r="J47" s="241">
        <f>E6+E11+E16+E21+E26+E31+E36+E41</f>
        <v>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150</v>
      </c>
      <c r="G48" s="221"/>
      <c r="H48" s="220">
        <f>G6+G11+G16+G21+G26+G31+G36+G41</f>
        <v>0</v>
      </c>
      <c r="I48" s="221"/>
      <c r="J48" s="241">
        <f>H6+H11+H16+H21+H26+H31+H36+H41</f>
        <v>6600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550</v>
      </c>
      <c r="G49" s="221"/>
      <c r="H49" s="220">
        <f>J6+J11+J16+J21+J26+J31+J36+J41</f>
        <v>66</v>
      </c>
      <c r="I49" s="221"/>
      <c r="J49" s="241">
        <f>K6+K11+K16+K21+K26+K31+K36+K41</f>
        <v>8000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8" t="s">
        <v>129</v>
      </c>
      <c r="O50" s="289"/>
      <c r="P50" s="289"/>
      <c r="Q50" s="289"/>
      <c r="R50" s="289"/>
      <c r="S50" s="289"/>
      <c r="T50" s="289"/>
      <c r="U50" s="289"/>
      <c r="V50" s="289"/>
      <c r="W50" s="289"/>
      <c r="X50" s="290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650</v>
      </c>
      <c r="G51" s="221"/>
      <c r="H51" s="220">
        <f>P6+P11+P16+P21+P26+P31+P36+P41</f>
        <v>74</v>
      </c>
      <c r="I51" s="221"/>
      <c r="J51" s="241">
        <f>Q6+Q11+Q16+Q21+Q26+Q31+Q36+Q41</f>
        <v>35000</v>
      </c>
      <c r="K51" s="241"/>
      <c r="L51" s="242"/>
      <c r="M51" s="261"/>
      <c r="N51" s="288"/>
      <c r="O51" s="289"/>
      <c r="P51" s="289"/>
      <c r="Q51" s="289"/>
      <c r="R51" s="289"/>
      <c r="S51" s="289"/>
      <c r="T51" s="289"/>
      <c r="U51" s="289"/>
      <c r="V51" s="289"/>
      <c r="W51" s="289"/>
      <c r="X51" s="290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100</v>
      </c>
      <c r="G52" s="223"/>
      <c r="H52" s="222">
        <f>S6+S11+S16+S21+S26+S31+S36+S41</f>
        <v>0</v>
      </c>
      <c r="I52" s="223"/>
      <c r="J52" s="227">
        <f>T6+T11+T16+T21+T26+T31+T36+T41</f>
        <v>30000</v>
      </c>
      <c r="K52" s="227"/>
      <c r="L52" s="228"/>
      <c r="M52" s="261">
        <v>6</v>
      </c>
      <c r="N52" s="291" t="s">
        <v>130</v>
      </c>
      <c r="O52" s="292"/>
      <c r="P52" s="292"/>
      <c r="Q52" s="292"/>
      <c r="R52" s="292"/>
      <c r="S52" s="292"/>
      <c r="T52" s="292"/>
      <c r="U52" s="292"/>
      <c r="V52" s="292"/>
      <c r="W52" s="292"/>
      <c r="X52" s="293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1"/>
      <c r="O53" s="292"/>
      <c r="P53" s="292"/>
      <c r="Q53" s="292"/>
      <c r="R53" s="292"/>
      <c r="S53" s="292"/>
      <c r="T53" s="292"/>
      <c r="U53" s="292"/>
      <c r="V53" s="292"/>
      <c r="W53" s="292"/>
      <c r="X53" s="293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1750</v>
      </c>
      <c r="G54" s="233"/>
      <c r="H54" s="232">
        <f>SUM(H47:I52)</f>
        <v>206</v>
      </c>
      <c r="I54" s="233"/>
      <c r="J54" s="229">
        <f>SUM(J47:L52)</f>
        <v>79600</v>
      </c>
      <c r="K54" s="230"/>
      <c r="L54" s="231"/>
      <c r="M54" s="261"/>
      <c r="N54" s="294"/>
      <c r="O54" s="295"/>
      <c r="P54" s="295"/>
      <c r="Q54" s="295"/>
      <c r="R54" s="295"/>
      <c r="S54" s="295"/>
      <c r="T54" s="295"/>
      <c r="U54" s="295"/>
      <c r="V54" s="295"/>
      <c r="W54" s="295"/>
      <c r="X54" s="296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0" t="s">
        <v>1</v>
      </c>
      <c r="B1" s="330"/>
      <c r="C1" s="330"/>
      <c r="D1" s="330"/>
      <c r="H1" s="328" t="s">
        <v>103</v>
      </c>
      <c r="I1" s="328"/>
    </row>
    <row r="2" spans="1:9" ht="18" customHeight="1" thickBot="1">
      <c r="A2" s="331" t="s">
        <v>104</v>
      </c>
      <c r="B2" s="331"/>
      <c r="C2" s="331"/>
      <c r="D2" s="331"/>
      <c r="H2" s="329">
        <v>43575</v>
      </c>
      <c r="I2" s="329"/>
    </row>
    <row r="3" spans="1:9" ht="18.95" customHeight="1" thickTop="1" thickBot="1">
      <c r="A3" s="307" t="s">
        <v>74</v>
      </c>
      <c r="B3" s="308"/>
      <c r="C3" s="308"/>
      <c r="D3" s="308"/>
      <c r="E3" s="308"/>
      <c r="F3" s="308"/>
      <c r="G3" s="308"/>
      <c r="H3" s="308"/>
      <c r="I3" s="309"/>
    </row>
    <row r="4" spans="1:9" ht="18">
      <c r="A4" s="297" t="s">
        <v>66</v>
      </c>
      <c r="B4" s="298"/>
      <c r="C4" s="298"/>
      <c r="D4" s="298"/>
      <c r="E4" s="298"/>
      <c r="F4" s="298"/>
      <c r="G4" s="299"/>
      <c r="H4" s="310" t="s">
        <v>76</v>
      </c>
      <c r="I4" s="311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6" t="s">
        <v>78</v>
      </c>
      <c r="D6" s="323"/>
      <c r="E6" s="323"/>
      <c r="F6" s="323"/>
      <c r="G6" s="32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03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03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03"/>
      <c r="C10" s="306" t="s">
        <v>82</v>
      </c>
      <c r="D10" s="323"/>
      <c r="E10" s="323"/>
      <c r="F10" s="323"/>
      <c r="G10" s="323"/>
      <c r="H10" s="22"/>
      <c r="I10" s="23"/>
    </row>
    <row r="11" spans="1:9" s="6" customFormat="1" ht="11.1" customHeight="1">
      <c r="A11" s="319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6" t="s">
        <v>84</v>
      </c>
      <c r="D13" s="323"/>
      <c r="E13" s="323"/>
      <c r="F13" s="323"/>
      <c r="G13" s="32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6" t="s">
        <v>87</v>
      </c>
      <c r="D16" s="323"/>
      <c r="E16" s="323"/>
      <c r="F16" s="323"/>
      <c r="G16" s="32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00" t="s">
        <v>67</v>
      </c>
      <c r="B19" s="301"/>
      <c r="C19" s="301"/>
      <c r="D19" s="301"/>
      <c r="E19" s="301"/>
      <c r="F19" s="301"/>
      <c r="G19" s="302"/>
      <c r="H19" s="24"/>
      <c r="I19" s="25"/>
    </row>
    <row r="20" spans="1:9" s="6" customFormat="1" ht="12.75">
      <c r="A20" s="28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80"/>
      <c r="B21" s="15">
        <v>1</v>
      </c>
      <c r="C21" s="306" t="s">
        <v>90</v>
      </c>
      <c r="D21" s="323"/>
      <c r="E21" s="323"/>
      <c r="F21" s="323"/>
      <c r="G21" s="323"/>
      <c r="H21" s="22"/>
      <c r="I21" s="23"/>
    </row>
    <row r="22" spans="1:9" s="6" customFormat="1" ht="11.1" customHeight="1">
      <c r="A22" s="28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80"/>
      <c r="B23" s="15">
        <v>3</v>
      </c>
      <c r="C23" s="306" t="s">
        <v>92</v>
      </c>
      <c r="D23" s="323"/>
      <c r="E23" s="323"/>
      <c r="F23" s="323"/>
      <c r="G23" s="323"/>
      <c r="H23" s="22"/>
      <c r="I23" s="23"/>
    </row>
    <row r="24" spans="1:9" s="6" customFormat="1" ht="23.1" customHeight="1">
      <c r="A24" s="280"/>
      <c r="B24" s="15">
        <v>4</v>
      </c>
      <c r="C24" s="306" t="s">
        <v>93</v>
      </c>
      <c r="D24" s="323"/>
      <c r="E24" s="323"/>
      <c r="F24" s="323"/>
      <c r="G24" s="323"/>
      <c r="H24" s="22"/>
      <c r="I24" s="23"/>
    </row>
    <row r="25" spans="1:9" s="6" customFormat="1" ht="23.1" customHeight="1">
      <c r="A25" s="280"/>
      <c r="B25" s="15">
        <v>5</v>
      </c>
      <c r="C25" s="332" t="s">
        <v>94</v>
      </c>
      <c r="D25" s="333"/>
      <c r="E25" s="333"/>
      <c r="F25" s="333"/>
      <c r="G25" s="333"/>
      <c r="H25" s="22"/>
      <c r="I25" s="23"/>
    </row>
    <row r="26" spans="1:9" s="6" customFormat="1" ht="24" customHeight="1">
      <c r="A26" s="280"/>
      <c r="B26" s="15">
        <v>6</v>
      </c>
      <c r="C26" s="306" t="s">
        <v>95</v>
      </c>
      <c r="D26" s="323"/>
      <c r="E26" s="323"/>
      <c r="F26" s="323"/>
      <c r="G26" s="323"/>
      <c r="H26" s="22"/>
      <c r="I26" s="23"/>
    </row>
    <row r="27" spans="1:9" s="6" customFormat="1" ht="23.1" customHeight="1">
      <c r="A27" s="280"/>
      <c r="B27" s="15">
        <v>7</v>
      </c>
      <c r="C27" s="306" t="s">
        <v>96</v>
      </c>
      <c r="D27" s="323"/>
      <c r="E27" s="323"/>
      <c r="F27" s="323"/>
      <c r="G27" s="323"/>
      <c r="H27" s="22"/>
      <c r="I27" s="23"/>
    </row>
    <row r="28" spans="1:9" s="6" customFormat="1" ht="23.1" customHeight="1">
      <c r="A28" s="280"/>
      <c r="B28" s="15">
        <v>8</v>
      </c>
      <c r="C28" s="306" t="s">
        <v>97</v>
      </c>
      <c r="D28" s="323"/>
      <c r="E28" s="323"/>
      <c r="F28" s="323"/>
      <c r="G28" s="323"/>
      <c r="H28" s="22"/>
      <c r="I28" s="23"/>
    </row>
    <row r="29" spans="1:9" s="6" customFormat="1" ht="24" customHeight="1">
      <c r="A29" s="280"/>
      <c r="B29" s="15">
        <v>9</v>
      </c>
      <c r="C29" s="306" t="s">
        <v>98</v>
      </c>
      <c r="D29" s="323"/>
      <c r="E29" s="323"/>
      <c r="F29" s="323"/>
      <c r="G29" s="32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04" t="s">
        <v>72</v>
      </c>
      <c r="B31" s="305"/>
      <c r="C31" s="305"/>
      <c r="D31" s="305"/>
      <c r="E31" s="305"/>
      <c r="F31" s="305"/>
      <c r="G31" s="306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6" t="s">
        <v>100</v>
      </c>
      <c r="D34" s="323"/>
      <c r="E34" s="323"/>
      <c r="F34" s="323"/>
      <c r="G34" s="323"/>
      <c r="H34" s="22"/>
      <c r="I34" s="23"/>
    </row>
    <row r="35" spans="1:9" s="6" customFormat="1" ht="24" customHeight="1">
      <c r="A35" s="319"/>
      <c r="B35" s="15">
        <v>3</v>
      </c>
      <c r="C35" s="306" t="s">
        <v>101</v>
      </c>
      <c r="D35" s="323"/>
      <c r="E35" s="323"/>
      <c r="F35" s="323"/>
      <c r="G35" s="323"/>
      <c r="H35" s="22"/>
      <c r="I35" s="23"/>
    </row>
    <row r="36" spans="1:9" s="6" customFormat="1" ht="35.1" customHeight="1" thickBot="1">
      <c r="A36" s="320"/>
      <c r="B36" s="16">
        <v>4</v>
      </c>
      <c r="C36" s="326" t="s">
        <v>102</v>
      </c>
      <c r="D36" s="327"/>
      <c r="E36" s="327"/>
      <c r="F36" s="327"/>
      <c r="G36" s="327"/>
      <c r="H36" s="26"/>
      <c r="I36" s="27"/>
    </row>
    <row r="37" spans="1:9" ht="6" customHeight="1" thickTop="1"/>
    <row r="38" spans="1:9">
      <c r="A38" s="334" t="s">
        <v>105</v>
      </c>
      <c r="B38" s="334"/>
      <c r="C38" s="334"/>
      <c r="D38" s="334"/>
      <c r="E38" s="337" t="s">
        <v>106</v>
      </c>
      <c r="F38" s="338"/>
      <c r="G38" s="334" t="s">
        <v>107</v>
      </c>
      <c r="H38" s="334"/>
      <c r="I38" s="334"/>
    </row>
    <row r="39" spans="1:9" ht="32.1" customHeight="1" thickBot="1">
      <c r="A39" s="335" t="s">
        <v>32</v>
      </c>
      <c r="B39" s="335"/>
      <c r="C39" s="335"/>
      <c r="D39" s="335"/>
      <c r="E39" s="339" t="s">
        <v>110</v>
      </c>
      <c r="F39" s="340"/>
      <c r="G39" s="335" t="s">
        <v>111</v>
      </c>
      <c r="H39" s="335"/>
      <c r="I39" s="335"/>
    </row>
    <row r="40" spans="1:9" ht="15">
      <c r="A40" s="336" t="s">
        <v>3</v>
      </c>
      <c r="B40" s="336"/>
      <c r="C40" s="336"/>
      <c r="D40" s="336"/>
      <c r="E40" s="341" t="s">
        <v>2</v>
      </c>
      <c r="F40" s="342"/>
      <c r="G40" s="336" t="s">
        <v>108</v>
      </c>
      <c r="H40" s="336"/>
      <c r="I40" s="336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2019-09-10T01:18:35Z</cp:lastPrinted>
  <dcterms:created xsi:type="dcterms:W3CDTF">2013-07-03T03:04:40Z</dcterms:created>
  <dcterms:modified xsi:type="dcterms:W3CDTF">2019-10-16T01:04:27Z</dcterms:modified>
</cp:coreProperties>
</file>